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REMUNERACIÓN MENSUAL" sheetId="1" r:id="rId1"/>
  </sheets>
  <definedNames>
    <definedName name="_xlnm.Print_Area" localSheetId="0">'REMUNERACIÓN MENSUAL'!$A$1:$M$21</definedName>
  </definedNames>
  <calcPr fullCalcOnLoad="1"/>
</workbook>
</file>

<file path=xl/sharedStrings.xml><?xml version="1.0" encoding="utf-8"?>
<sst xmlns="http://schemas.openxmlformats.org/spreadsheetml/2006/main" count="54" uniqueCount="45">
  <si>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</si>
  <si>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</si>
  <si>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</si>
  <si>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</si>
  <si>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</si>
  <si>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</si>
  <si>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</si>
  <si>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</si>
  <si>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</si>
  <si>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</si>
  <si>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</si>
  <si>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</si>
  <si>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</si>
  <si>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</si>
  <si>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</si>
  <si>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</si>
  <si>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</si>
  <si>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</si>
  <si>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</si>
  <si>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</si>
  <si>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</si>
  <si>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</si>
  <si>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</si>
  <si>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</si>
  <si>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r>
      <rPr>
        <b/>
        <u val="single"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</si>
  <si>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Ejemplo: (375,00/12)*11 (número de meses hasta la información generada en noviembre 2017)</t>
  </si>
  <si>
    <t>Ejemplo: (2.368,20/12)*11 (número de meses hasta la información generada en noviembre 2017)</t>
  </si>
  <si>
    <t>SECRETARIA - TESORERA</t>
  </si>
  <si>
    <t>ING JOHANA GORDILLO</t>
  </si>
  <si>
    <t>johyssgodillo@gmail.com</t>
  </si>
  <si>
    <t>Patricio Ruben Quilca Fernandez</t>
  </si>
  <si>
    <t xml:space="preserve">Presidente </t>
  </si>
  <si>
    <t>Freddy Patricio Jacome Lopez</t>
  </si>
  <si>
    <t>Vocal</t>
  </si>
  <si>
    <t>Fausto Marcelo Quilca Yacelga</t>
  </si>
  <si>
    <t>Veronica De Los Angeles Quiguango Diaz</t>
  </si>
  <si>
    <t xml:space="preserve">Beatriz Hortencia Vallejo </t>
  </si>
  <si>
    <t>Johana Patricia Gordillo Torres</t>
  </si>
  <si>
    <t>Secretaria Tesorera</t>
  </si>
  <si>
    <t>LOSEP</t>
  </si>
  <si>
    <t>David Quiroz Tello</t>
  </si>
  <si>
    <t>Técnico</t>
  </si>
  <si>
    <t>5101050</t>
  </si>
  <si>
    <t>DD/MM/AAAA
31/01/2020</t>
  </si>
  <si>
    <t>MENSUAL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</si>
</sst>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left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2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23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left" vertical="center" wrapText="1"/>
    </xf>
    <xf numFmtId="0" fontId="21" fillId="35" borderId="13" xfId="0" applyFont="1" applyFill="1" applyBorder="1" applyAlignment="1">
      <alignment horizontal="left" vertical="center" wrapText="1"/>
    </xf>
    <xf numFmtId="0" fontId="21" fillId="35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5" fillId="0" borderId="12" xfId="46" applyBorder="1" applyAlignment="1" applyProtection="1">
      <alignment horizontal="center" vertical="center" wrapText="1"/>
      <protection/>
    </xf>
    <xf numFmtId="0" fontId="45" fillId="0" borderId="13" xfId="46" applyFont="1" applyBorder="1" applyAlignment="1" applyProtection="1">
      <alignment horizontal="center" vertical="center" wrapText="1"/>
      <protection/>
    </xf>
    <xf numFmtId="0" fontId="45" fillId="0" borderId="11" xfId="46" applyFont="1" applyBorder="1" applyAlignment="1" applyProtection="1">
      <alignment horizontal="center" vertical="center" wrapText="1"/>
      <protection/>
    </xf>
    <xf numFmtId="0" fontId="46" fillId="37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8" borderId="12" xfId="0" applyFont="1" applyFill="1" applyBorder="1" applyAlignment="1">
      <alignment horizontal="center" vertical="center"/>
    </xf>
    <xf numFmtId="0" fontId="44" fillId="38" borderId="13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hyssgodillo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5"/>
  <sheetViews>
    <sheetView tabSelected="1" zoomScale="80" zoomScaleNormal="80" zoomScalePageLayoutView="0" workbookViewId="0" topLeftCell="B1">
      <selection activeCell="J5" sqref="J5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33" t="s">
        <v>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</row>
    <row r="2" spans="1:14" ht="27.75" customHeight="1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"/>
    </row>
    <row r="3" spans="1:13" ht="31.5" customHeight="1">
      <c r="A3" s="38" t="s">
        <v>9</v>
      </c>
      <c r="B3" s="39"/>
      <c r="C3" s="39"/>
      <c r="D3" s="39"/>
      <c r="E3" s="39"/>
      <c r="F3" s="39"/>
      <c r="G3" s="39"/>
      <c r="H3" s="39"/>
      <c r="I3" s="34" t="s">
        <v>10</v>
      </c>
      <c r="J3" s="34"/>
      <c r="K3" s="34"/>
      <c r="L3" s="34"/>
      <c r="M3" s="34"/>
    </row>
    <row r="4" spans="1:13" s="9" customFormat="1" ht="56.25" customHeight="1">
      <c r="A4" s="11" t="s">
        <v>6</v>
      </c>
      <c r="B4" s="11" t="s">
        <v>20</v>
      </c>
      <c r="C4" s="11" t="s">
        <v>18</v>
      </c>
      <c r="D4" s="11" t="s">
        <v>21</v>
      </c>
      <c r="E4" s="11" t="s">
        <v>22</v>
      </c>
      <c r="F4" s="11" t="s">
        <v>23</v>
      </c>
      <c r="G4" s="11" t="s">
        <v>8</v>
      </c>
      <c r="H4" s="11" t="s">
        <v>17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</row>
    <row r="5" spans="1:13" s="1" customFormat="1" ht="41.25" customHeight="1">
      <c r="A5" s="3">
        <v>1</v>
      </c>
      <c r="B5" s="20" t="s">
        <v>36</v>
      </c>
      <c r="C5" s="20" t="s">
        <v>33</v>
      </c>
      <c r="D5" s="12" t="s">
        <v>39</v>
      </c>
      <c r="E5" s="3">
        <v>5101050</v>
      </c>
      <c r="F5" s="3"/>
      <c r="G5" s="8">
        <v>420</v>
      </c>
      <c r="H5" s="8">
        <f aca="true" t="shared" si="0" ref="H5:H11">G5*12</f>
        <v>5040</v>
      </c>
      <c r="I5" s="8">
        <f>(G5/12)*11</f>
        <v>385</v>
      </c>
      <c r="J5" s="8">
        <f>(375/12)*11</f>
        <v>343.75</v>
      </c>
      <c r="K5" s="8">
        <v>0</v>
      </c>
      <c r="L5" s="8">
        <v>0</v>
      </c>
      <c r="M5" s="8">
        <f aca="true" t="shared" si="1" ref="M5:M11">SUM(I5:L5)</f>
        <v>728.75</v>
      </c>
    </row>
    <row r="6" spans="1:13" s="1" customFormat="1" ht="32.25" customHeight="1">
      <c r="A6" s="2">
        <v>2</v>
      </c>
      <c r="B6" s="12" t="s">
        <v>40</v>
      </c>
      <c r="C6" s="3" t="s">
        <v>41</v>
      </c>
      <c r="D6" s="12" t="s">
        <v>39</v>
      </c>
      <c r="E6" s="3">
        <v>7101050</v>
      </c>
      <c r="F6" s="3"/>
      <c r="G6" s="8">
        <v>650</v>
      </c>
      <c r="H6" s="8">
        <f t="shared" si="0"/>
        <v>7800</v>
      </c>
      <c r="I6" s="8">
        <v>594.03</v>
      </c>
      <c r="J6" s="8">
        <v>228.74</v>
      </c>
      <c r="K6" s="8">
        <v>0</v>
      </c>
      <c r="L6" s="8">
        <v>0</v>
      </c>
      <c r="M6" s="8">
        <f t="shared" si="1"/>
        <v>822.77</v>
      </c>
    </row>
    <row r="7" spans="1:13" s="1" customFormat="1" ht="32.25" customHeight="1">
      <c r="A7" s="3">
        <v>3</v>
      </c>
      <c r="B7" s="20" t="s">
        <v>34</v>
      </c>
      <c r="C7" s="20" t="s">
        <v>33</v>
      </c>
      <c r="D7" s="12" t="s">
        <v>39</v>
      </c>
      <c r="E7" s="3">
        <v>5101050</v>
      </c>
      <c r="F7" s="3"/>
      <c r="G7" s="8">
        <v>420</v>
      </c>
      <c r="H7" s="8">
        <f t="shared" si="0"/>
        <v>5040</v>
      </c>
      <c r="I7" s="8">
        <f>(G7/12)*11</f>
        <v>385</v>
      </c>
      <c r="J7" s="8">
        <f>(375/12)*11</f>
        <v>343.75</v>
      </c>
      <c r="K7" s="8">
        <v>0</v>
      </c>
      <c r="L7" s="8">
        <v>0</v>
      </c>
      <c r="M7" s="8">
        <f t="shared" si="1"/>
        <v>728.75</v>
      </c>
    </row>
    <row r="8" spans="1:78" s="1" customFormat="1" ht="32.25" customHeight="1">
      <c r="A8" s="3">
        <v>4</v>
      </c>
      <c r="B8" s="20" t="s">
        <v>32</v>
      </c>
      <c r="C8" s="20" t="s">
        <v>33</v>
      </c>
      <c r="D8" s="12" t="s">
        <v>39</v>
      </c>
      <c r="E8" s="3">
        <v>5101050</v>
      </c>
      <c r="F8" s="3"/>
      <c r="G8" s="8">
        <v>420</v>
      </c>
      <c r="H8" s="8">
        <f t="shared" si="0"/>
        <v>5040</v>
      </c>
      <c r="I8" s="8">
        <f>(G8/12)*11</f>
        <v>385</v>
      </c>
      <c r="J8" s="8">
        <f>(375/12)*11</f>
        <v>343.75</v>
      </c>
      <c r="K8" s="8">
        <v>0</v>
      </c>
      <c r="L8" s="8">
        <v>0</v>
      </c>
      <c r="M8" s="8">
        <f t="shared" si="1"/>
        <v>728.75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32.25" customHeight="1">
      <c r="A9" s="2">
        <v>5</v>
      </c>
      <c r="B9" s="20" t="s">
        <v>37</v>
      </c>
      <c r="C9" s="20" t="s">
        <v>38</v>
      </c>
      <c r="D9" s="12" t="s">
        <v>39</v>
      </c>
      <c r="E9" s="3">
        <v>5101050</v>
      </c>
      <c r="F9" s="3"/>
      <c r="G9" s="8">
        <v>730</v>
      </c>
      <c r="H9" s="8">
        <f t="shared" si="0"/>
        <v>8760</v>
      </c>
      <c r="I9" s="8">
        <f>(G9/12)*11</f>
        <v>669.1666666666667</v>
      </c>
      <c r="J9" s="8">
        <f>(375/12)*11</f>
        <v>343.75</v>
      </c>
      <c r="K9" s="8">
        <v>0</v>
      </c>
      <c r="L9" s="8">
        <v>0</v>
      </c>
      <c r="M9" s="8">
        <f t="shared" si="1"/>
        <v>1012.9166666666667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32.25" customHeight="1">
      <c r="A10" s="3">
        <v>6</v>
      </c>
      <c r="B10" s="20" t="s">
        <v>30</v>
      </c>
      <c r="C10" s="20" t="s">
        <v>31</v>
      </c>
      <c r="D10" s="12" t="s">
        <v>39</v>
      </c>
      <c r="E10" s="18" t="s">
        <v>42</v>
      </c>
      <c r="F10" s="3"/>
      <c r="G10" s="8">
        <v>1200</v>
      </c>
      <c r="H10" s="8">
        <f t="shared" si="0"/>
        <v>14400</v>
      </c>
      <c r="I10" s="8">
        <f>(G10/12)*11</f>
        <v>1100</v>
      </c>
      <c r="J10" s="8">
        <f>(375/12)*11</f>
        <v>343.75</v>
      </c>
      <c r="K10" s="8">
        <v>0</v>
      </c>
      <c r="L10" s="8">
        <v>0</v>
      </c>
      <c r="M10" s="8">
        <f t="shared" si="1"/>
        <v>1443.75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32.25" customHeight="1">
      <c r="A11" s="3">
        <v>7</v>
      </c>
      <c r="B11" s="20" t="s">
        <v>35</v>
      </c>
      <c r="C11" s="20" t="s">
        <v>33</v>
      </c>
      <c r="D11" s="12" t="s">
        <v>39</v>
      </c>
      <c r="E11" s="3">
        <v>5101050</v>
      </c>
      <c r="F11" s="3"/>
      <c r="G11" s="8">
        <v>420</v>
      </c>
      <c r="H11" s="8">
        <f t="shared" si="0"/>
        <v>5040</v>
      </c>
      <c r="I11" s="8">
        <f>(G11/12)*11</f>
        <v>385</v>
      </c>
      <c r="J11" s="8">
        <f>(375/12)*11</f>
        <v>343.75</v>
      </c>
      <c r="K11" s="8">
        <v>0</v>
      </c>
      <c r="L11" s="8">
        <v>0</v>
      </c>
      <c r="M11" s="8">
        <f t="shared" si="1"/>
        <v>728.75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32.25" customHeight="1">
      <c r="A12" s="2">
        <v>8</v>
      </c>
      <c r="B12" s="19"/>
      <c r="C12" s="12"/>
      <c r="D12" s="12"/>
      <c r="E12" s="18"/>
      <c r="F12" s="3"/>
      <c r="G12" s="8"/>
      <c r="H12" s="8"/>
      <c r="I12" s="8"/>
      <c r="J12" s="8"/>
      <c r="K12" s="8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32.25" customHeight="1">
      <c r="A13" s="3">
        <v>9</v>
      </c>
      <c r="B13" s="12"/>
      <c r="C13" s="12"/>
      <c r="D13" s="12"/>
      <c r="E13" s="3"/>
      <c r="F13" s="3"/>
      <c r="G13" s="8"/>
      <c r="H13" s="8"/>
      <c r="I13" s="8"/>
      <c r="J13" s="8"/>
      <c r="K13" s="8"/>
      <c r="L13" s="8"/>
      <c r="M13" s="8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32.25" customHeight="1">
      <c r="A14" s="2">
        <v>10</v>
      </c>
      <c r="B14" s="19"/>
      <c r="C14" s="12"/>
      <c r="D14" s="12"/>
      <c r="E14" s="18"/>
      <c r="F14" s="3"/>
      <c r="G14" s="8"/>
      <c r="H14" s="8"/>
      <c r="I14" s="8"/>
      <c r="J14" s="8"/>
      <c r="K14" s="8"/>
      <c r="L14" s="8"/>
      <c r="M14" s="8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31.5" customHeight="1">
      <c r="A15" s="35" t="s">
        <v>16</v>
      </c>
      <c r="B15" s="36"/>
      <c r="C15" s="37"/>
      <c r="D15" s="14"/>
      <c r="E15" s="15"/>
      <c r="F15" s="15"/>
      <c r="G15" s="13">
        <f>SUM(G5:G14)</f>
        <v>4260</v>
      </c>
      <c r="H15" s="13">
        <f aca="true" t="shared" si="2" ref="H15:M15">SUM(H5:H14)</f>
        <v>51120</v>
      </c>
      <c r="I15" s="13">
        <f t="shared" si="2"/>
        <v>3903.1966666666667</v>
      </c>
      <c r="J15" s="13">
        <f t="shared" si="2"/>
        <v>2291.24</v>
      </c>
      <c r="K15" s="13">
        <f t="shared" si="2"/>
        <v>0</v>
      </c>
      <c r="L15" s="13">
        <f t="shared" si="2"/>
        <v>0</v>
      </c>
      <c r="M15" s="13">
        <f t="shared" si="2"/>
        <v>6194.4366666666665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ht="34.5" customHeight="1">
      <c r="A16" s="21" t="s">
        <v>0</v>
      </c>
      <c r="B16" s="22"/>
      <c r="C16" s="22"/>
      <c r="D16" s="22"/>
      <c r="E16" s="22"/>
      <c r="F16" s="22"/>
      <c r="G16" s="22"/>
      <c r="H16" s="22"/>
      <c r="I16" s="23"/>
      <c r="J16" s="24" t="s">
        <v>43</v>
      </c>
      <c r="K16" s="25"/>
      <c r="L16" s="25"/>
      <c r="M16" s="26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</row>
    <row r="17" spans="1:78" ht="34.5" customHeight="1">
      <c r="A17" s="21" t="s">
        <v>4</v>
      </c>
      <c r="B17" s="22"/>
      <c r="C17" s="22"/>
      <c r="D17" s="22"/>
      <c r="E17" s="22"/>
      <c r="F17" s="22"/>
      <c r="G17" s="22"/>
      <c r="H17" s="22"/>
      <c r="I17" s="23"/>
      <c r="J17" s="27" t="s">
        <v>44</v>
      </c>
      <c r="K17" s="25"/>
      <c r="L17" s="25"/>
      <c r="M17" s="26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</row>
    <row r="18" spans="1:14" ht="34.5" customHeight="1">
      <c r="A18" s="21" t="s">
        <v>3</v>
      </c>
      <c r="B18" s="22"/>
      <c r="C18" s="22"/>
      <c r="D18" s="22"/>
      <c r="E18" s="22"/>
      <c r="F18" s="22"/>
      <c r="G18" s="22"/>
      <c r="H18" s="22"/>
      <c r="I18" s="23"/>
      <c r="J18" s="24" t="s">
        <v>27</v>
      </c>
      <c r="K18" s="28"/>
      <c r="L18" s="28"/>
      <c r="M18" s="29"/>
      <c r="N18" s="1"/>
    </row>
    <row r="19" spans="1:14" ht="34.5" customHeight="1">
      <c r="A19" s="21" t="s">
        <v>7</v>
      </c>
      <c r="B19" s="22"/>
      <c r="C19" s="22"/>
      <c r="D19" s="22"/>
      <c r="E19" s="22"/>
      <c r="F19" s="22"/>
      <c r="G19" s="22"/>
      <c r="H19" s="22"/>
      <c r="I19" s="23"/>
      <c r="J19" s="27" t="s">
        <v>28</v>
      </c>
      <c r="K19" s="25"/>
      <c r="L19" s="25"/>
      <c r="M19" s="26"/>
      <c r="N19" s="1"/>
    </row>
    <row r="20" spans="1:14" ht="34.5" customHeight="1">
      <c r="A20" s="21" t="s">
        <v>1</v>
      </c>
      <c r="B20" s="22"/>
      <c r="C20" s="22"/>
      <c r="D20" s="22"/>
      <c r="E20" s="22"/>
      <c r="F20" s="22"/>
      <c r="G20" s="22"/>
      <c r="H20" s="22"/>
      <c r="I20" s="23"/>
      <c r="J20" s="30" t="s">
        <v>29</v>
      </c>
      <c r="K20" s="31"/>
      <c r="L20" s="31"/>
      <c r="M20" s="32"/>
      <c r="N20" s="1"/>
    </row>
    <row r="21" spans="1:14" ht="34.5" customHeight="1">
      <c r="A21" s="21" t="s">
        <v>2</v>
      </c>
      <c r="B21" s="22"/>
      <c r="C21" s="22"/>
      <c r="D21" s="22"/>
      <c r="E21" s="22"/>
      <c r="F21" s="22"/>
      <c r="G21" s="22"/>
      <c r="H21" s="22"/>
      <c r="I21" s="23"/>
      <c r="J21" s="27">
        <v>62934100</v>
      </c>
      <c r="K21" s="25"/>
      <c r="L21" s="25"/>
      <c r="M21" s="26"/>
      <c r="N21" s="1"/>
    </row>
    <row r="22" spans="1:14" ht="12.75" customHeight="1">
      <c r="A22" s="4"/>
      <c r="B22" s="4"/>
      <c r="C22" s="5"/>
      <c r="D22" s="5"/>
      <c r="E22" s="5"/>
      <c r="F22" s="5"/>
      <c r="G22" s="5"/>
      <c r="H22" s="1"/>
      <c r="I22" s="1"/>
      <c r="J22" s="1"/>
      <c r="K22" s="1"/>
      <c r="L22" s="1"/>
      <c r="M22" s="1"/>
      <c r="N22" s="1"/>
    </row>
    <row r="23" spans="1:2" s="1" customFormat="1" ht="14.25">
      <c r="A23" s="17" t="s">
        <v>24</v>
      </c>
      <c r="B23" s="10"/>
    </row>
    <row r="24" spans="1:5" s="1" customFormat="1" ht="14.25">
      <c r="A24" s="16" t="s">
        <v>26</v>
      </c>
      <c r="B24" s="16"/>
      <c r="C24" s="16"/>
      <c r="D24" s="16"/>
      <c r="E24" s="16"/>
    </row>
    <row r="25" spans="1:5" s="1" customFormat="1" ht="14.25">
      <c r="A25" s="16" t="s">
        <v>25</v>
      </c>
      <c r="B25" s="16"/>
      <c r="C25" s="16"/>
      <c r="D25" s="16"/>
      <c r="E25" s="16"/>
    </row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</sheetData>
  <sheetProtection/>
  <mergeCells count="17">
    <mergeCell ref="A2:M2"/>
    <mergeCell ref="A1:M1"/>
    <mergeCell ref="I3:M3"/>
    <mergeCell ref="A16:I16"/>
    <mergeCell ref="A17:I17"/>
    <mergeCell ref="A15:C15"/>
    <mergeCell ref="A3:H3"/>
    <mergeCell ref="A20:I20"/>
    <mergeCell ref="A21:I21"/>
    <mergeCell ref="J16:M16"/>
    <mergeCell ref="J17:M17"/>
    <mergeCell ref="J18:M18"/>
    <mergeCell ref="J19:M19"/>
    <mergeCell ref="J20:M20"/>
    <mergeCell ref="J21:M21"/>
    <mergeCell ref="A18:I18"/>
    <mergeCell ref="A19:I19"/>
  </mergeCells>
  <hyperlinks>
    <hyperlink ref="J20" r:id="rId1" display="johyssgodillo@g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User</cp:lastModifiedBy>
  <cp:lastPrinted>2014-02-05T20:35:46Z</cp:lastPrinted>
  <dcterms:created xsi:type="dcterms:W3CDTF">2011-04-19T14:26:13Z</dcterms:created>
  <dcterms:modified xsi:type="dcterms:W3CDTF">2020-05-21T17:00:20Z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